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R - usek reditele\právní odbor\Žádosti dle zákona č. 106_1999 Sb\"/>
    </mc:Choice>
  </mc:AlternateContent>
  <bookViews>
    <workbookView xWindow="390" yWindow="120" windowWidth="20850" windowHeight="15375"/>
  </bookViews>
  <sheets>
    <sheet name="pojištěnci k 1.7.2019" sheetId="3" r:id="rId1"/>
    <sheet name="pojištěnci k 1.1.2020" sheetId="4" r:id="rId2"/>
  </sheets>
  <definedNames>
    <definedName name="_xlnm._FilterDatabase" localSheetId="0" hidden="1">'pojištěnci k 1.7.2019'!$A$1:$A$77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4" l="1"/>
  <c r="M16" i="4" s="1"/>
  <c r="I18" i="4"/>
  <c r="H18" i="4"/>
  <c r="M14" i="4" s="1"/>
  <c r="G18" i="4"/>
  <c r="F18" i="4"/>
  <c r="M12" i="4" s="1"/>
  <c r="E18" i="4"/>
  <c r="D18" i="4"/>
  <c r="M10" i="4" s="1"/>
  <c r="L16" i="4"/>
  <c r="L15" i="4"/>
  <c r="M15" i="4" s="1"/>
  <c r="L14" i="4"/>
  <c r="L13" i="4"/>
  <c r="M13" i="4" s="1"/>
  <c r="L12" i="4"/>
  <c r="L11" i="4"/>
  <c r="M11" i="4" s="1"/>
  <c r="L10" i="4"/>
  <c r="L18" i="4" s="1"/>
  <c r="B79" i="3" l="1"/>
</calcChain>
</file>

<file path=xl/sharedStrings.xml><?xml version="1.0" encoding="utf-8"?>
<sst xmlns="http://schemas.openxmlformats.org/spreadsheetml/2006/main" count="104" uniqueCount="104">
  <si>
    <t>Praha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</si>
  <si>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</si>
  <si>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</si>
  <si>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</si>
  <si>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</si>
  <si>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</si>
  <si>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</si>
  <si>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</si>
  <si>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</si>
  <si>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</si>
  <si>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</si>
  <si>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</si>
  <si>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</si>
  <si>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</si>
  <si>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</si>
  <si>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</si>
  <si>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Pelhřimov</t>
  </si>
  <si>
    <t>Písek</t>
  </si>
  <si>
    <t>Prachatice</t>
  </si>
  <si>
    <t>Strakonice</t>
  </si>
  <si>
    <t>Tábor</t>
  </si>
  <si>
    <t>Domažlice</t>
  </si>
  <si>
    <t>Cheb</t>
  </si>
  <si>
    <t>Karlovy Vary</t>
  </si>
  <si>
    <t>Klatovy</t>
  </si>
  <si>
    <t>Plzeň-město</t>
  </si>
  <si>
    <t>Plzeň-jih</t>
  </si>
  <si>
    <t>Plzeň-sever</t>
  </si>
  <si>
    <t>Rokycany</t>
  </si>
  <si>
    <t>Sokolov</t>
  </si>
  <si>
    <t>Tachov</t>
  </si>
  <si>
    <t>Česká Lípa</t>
  </si>
  <si>
    <t>Děčín</t>
  </si>
  <si>
    <t>Chomutov</t>
  </si>
  <si>
    <t>Jablonec nad Nisou</t>
  </si>
  <si>
    <t>Liberec</t>
  </si>
  <si>
    <t>Litoměřice</t>
  </si>
  <si>
    <t>Louny</t>
  </si>
  <si>
    <t>Most</t>
  </si>
  <si>
    <t>Teplice</t>
  </si>
  <si>
    <t>Ústí nad Labem</t>
  </si>
  <si>
    <t>Havlíčkův Brod</t>
  </si>
  <si>
    <t>Hradec Králové</t>
  </si>
  <si>
    <t>Chrudim</t>
  </si>
  <si>
    <t>Jičín</t>
  </si>
  <si>
    <t>Náchod</t>
  </si>
  <si>
    <t>Pardubice</t>
  </si>
  <si>
    <t>Rychnov nad Kněžnou</t>
  </si>
  <si>
    <t>Semily</t>
  </si>
  <si>
    <t>Svitavy</t>
  </si>
  <si>
    <t>Trutnov</t>
  </si>
  <si>
    <t>Ústí nad Orlicí</t>
  </si>
  <si>
    <t>Blansko</t>
  </si>
  <si>
    <t>Brno-město</t>
  </si>
  <si>
    <t>Brno-venkov</t>
  </si>
  <si>
    <t>Břeclav</t>
  </si>
  <si>
    <t>Hodonín</t>
  </si>
  <si>
    <t>Jihlava</t>
  </si>
  <si>
    <t>Kroměříž</t>
  </si>
  <si>
    <t>Prostějov</t>
  </si>
  <si>
    <t>Třebíč</t>
  </si>
  <si>
    <t>Uherské Hradiště</t>
  </si>
  <si>
    <t>Vyškov</t>
  </si>
  <si>
    <t>Zlín</t>
  </si>
  <si>
    <t>Znojmo</t>
  </si>
  <si>
    <t>Žďár nad Sázavou</t>
  </si>
  <si>
    <t>Bruntál</t>
  </si>
  <si>
    <t>Frýdek-Místek</t>
  </si>
  <si>
    <t>Karviná</t>
  </si>
  <si>
    <t>Nový Jičín</t>
  </si>
  <si>
    <t>Olomouc</t>
  </si>
  <si>
    <t>Opava</t>
  </si>
  <si>
    <t>Ostrava-město</t>
  </si>
  <si>
    <t>Přerov</t>
  </si>
  <si>
    <t>Šumperk</t>
  </si>
  <si>
    <t>Vsetín</t>
  </si>
  <si>
    <t>Jeseník</t>
  </si>
  <si>
    <t>Název okresu</t>
  </si>
  <si>
    <t>Počet pojištěnců ČPZP k 1.7.2019</t>
  </si>
  <si>
    <t>Celkem</t>
  </si>
  <si>
    <t>Přechody pojištěnců mezi zdravotními pojišťovnami</t>
  </si>
  <si>
    <t>k  1. 1. 2020</t>
  </si>
  <si>
    <t>Data z CRP ze dne 10. 10. 2019</t>
  </si>
  <si>
    <t>Původní ZP</t>
  </si>
  <si>
    <t>Nová ZP</t>
  </si>
  <si>
    <t>Odchody</t>
  </si>
  <si>
    <t>Saldo odch. a přích.</t>
  </si>
  <si>
    <t>111       VZP</t>
  </si>
  <si>
    <t>201     VoZP</t>
  </si>
  <si>
    <t>205      ČPZP</t>
  </si>
  <si>
    <t>207      OZP</t>
  </si>
  <si>
    <t>209       ZPŠ</t>
  </si>
  <si>
    <t>211    ZPMV</t>
  </si>
  <si>
    <t>213      RBP</t>
  </si>
  <si>
    <t>111 VZP</t>
  </si>
  <si>
    <t>201 VoZP</t>
  </si>
  <si>
    <t>205 ČPZP</t>
  </si>
  <si>
    <t>207 OZP</t>
  </si>
  <si>
    <t>209 ZPŠ</t>
  </si>
  <si>
    <t>211 ZPMV</t>
  </si>
  <si>
    <t>213 RBP</t>
  </si>
  <si>
    <t>Příchody</t>
  </si>
  <si>
    <t>-</t>
  </si>
  <si>
    <t>Poznámka: jedná se o předběžný počet pojištěnců, který vyplývá z hlášení zdravotních pojišťoven. V následujícím období bude počet upraven o opravy a reklamace.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</si>
</sst>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ourier"/>
      <family val="1"/>
      <charset val="238"/>
    </font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charset val="238"/>
    </font>
    <font>
      <sz val="10"/>
      <name val="MS Sans Serif"/>
      <family val="2"/>
      <charset val="238"/>
    </font>
    <font>
      <sz val="9"/>
      <name val="MS Sans Serif"/>
      <family val="2"/>
      <charset val="238"/>
    </font>
    <font>
      <b/>
      <sz val="10"/>
      <name val="Arial CE"/>
      <charset val="238"/>
    </font>
    <font>
      <sz val="10"/>
      <color indexed="9"/>
      <name val="Arial CE"/>
      <family val="2"/>
      <charset val="238"/>
    </font>
    <font>
      <sz val="10"/>
      <color theme="0"/>
      <name val="Arial CE"/>
      <charset val="238"/>
    </font>
    <font>
      <sz val="10"/>
      <name val="Arial CE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3" fillId="0" borderId="0"/>
  </cellStyleXfs>
  <cellXfs count="73">
    <xf numFmtId="0" fontId="0" fillId="0" borderId="0" xfId="0"/>
    <xf numFmtId="0" fontId="0" fillId="0" borderId="10" xfId="0" applyBorder="1"/>
    <xf numFmtId="3" fontId="0" fillId="0" borderId="10" xfId="0" applyNumberFormat="1" applyBorder="1"/>
    <xf numFmtId="0" fontId="0" fillId="0" borderId="12" xfId="0" applyBorder="1"/>
    <xf numFmtId="3" fontId="0" fillId="0" borderId="12" xfId="0" applyNumberFormat="1" applyBorder="1"/>
    <xf numFmtId="0" fontId="16" fillId="33" borderId="11" xfId="0" applyFont="1" applyFill="1" applyBorder="1"/>
    <xf numFmtId="0" fontId="16" fillId="33" borderId="12" xfId="0" applyFont="1" applyFill="1" applyBorder="1"/>
    <xf numFmtId="3" fontId="16" fillId="33" borderId="12" xfId="0" applyNumberFormat="1" applyFont="1" applyFill="1" applyBorder="1"/>
    <xf numFmtId="0" fontId="0" fillId="0" borderId="11" xfId="0" applyBorder="1"/>
    <xf numFmtId="3" fontId="0" fillId="0" borderId="11" xfId="0" applyNumberFormat="1" applyBorder="1"/>
    <xf numFmtId="0" fontId="19" fillId="0" borderId="0" xfId="42" applyFont="1"/>
    <xf numFmtId="0" fontId="19" fillId="0" borderId="0" xfId="42" applyFont="1" applyAlignment="1">
      <alignment horizontal="center"/>
    </xf>
    <xf numFmtId="0" fontId="21" fillId="0" borderId="0" xfId="42" applyFont="1" applyAlignment="1">
      <alignment horizontal="center"/>
    </xf>
    <xf numFmtId="0" fontId="19" fillId="0" borderId="0" xfId="42" applyFont="1" applyAlignment="1">
      <alignment horizontal="right"/>
    </xf>
    <xf numFmtId="0" fontId="19" fillId="1" borderId="13" xfId="42" applyFont="1" applyFill="1" applyBorder="1"/>
    <xf numFmtId="0" fontId="19" fillId="1" borderId="14" xfId="42" applyFont="1" applyFill="1" applyBorder="1"/>
    <xf numFmtId="0" fontId="19" fillId="1" borderId="14" xfId="42" applyFont="1" applyFill="1" applyBorder="1" applyAlignment="1">
      <alignment horizontal="center"/>
    </xf>
    <xf numFmtId="0" fontId="19" fillId="1" borderId="15" xfId="42" applyFont="1" applyFill="1" applyBorder="1"/>
    <xf numFmtId="0" fontId="19" fillId="1" borderId="16" xfId="42" applyFont="1" applyFill="1" applyBorder="1"/>
    <xf numFmtId="0" fontId="19" fillId="1" borderId="0" xfId="42" applyFont="1" applyFill="1" applyBorder="1"/>
    <xf numFmtId="0" fontId="25" fillId="0" borderId="13" xfId="42" applyFont="1" applyBorder="1" applyAlignment="1">
      <alignment horizontal="centerContinuous"/>
    </xf>
    <xf numFmtId="0" fontId="19" fillId="0" borderId="14" xfId="42" applyFont="1" applyBorder="1" applyAlignment="1">
      <alignment horizontal="centerContinuous"/>
    </xf>
    <xf numFmtId="0" fontId="19" fillId="0" borderId="15" xfId="42" applyFont="1" applyBorder="1" applyAlignment="1">
      <alignment horizontal="centerContinuous"/>
    </xf>
    <xf numFmtId="0" fontId="19" fillId="1" borderId="18" xfId="42" applyFont="1" applyFill="1" applyBorder="1"/>
    <xf numFmtId="0" fontId="25" fillId="0" borderId="20" xfId="42" applyNumberFormat="1" applyFont="1" applyBorder="1" applyAlignment="1" applyProtection="1">
      <alignment horizontal="center" vertical="center" wrapText="1"/>
    </xf>
    <xf numFmtId="0" fontId="25" fillId="0" borderId="21" xfId="42" applyNumberFormat="1" applyFont="1" applyBorder="1" applyAlignment="1" applyProtection="1">
      <alignment horizontal="center" vertical="center" wrapText="1"/>
    </xf>
    <xf numFmtId="0" fontId="25" fillId="0" borderId="22" xfId="42" applyNumberFormat="1" applyFont="1" applyBorder="1" applyAlignment="1" applyProtection="1">
      <alignment horizontal="center" vertical="center" wrapText="1"/>
    </xf>
    <xf numFmtId="0" fontId="19" fillId="1" borderId="0" xfId="42" applyFont="1" applyFill="1" applyBorder="1" applyAlignment="1" applyProtection="1">
      <alignment horizontal="center" vertical="center"/>
    </xf>
    <xf numFmtId="0" fontId="19" fillId="1" borderId="0" xfId="42" applyFont="1" applyFill="1" applyBorder="1" applyAlignment="1" applyProtection="1">
      <alignment horizontal="center"/>
    </xf>
    <xf numFmtId="0" fontId="25" fillId="1" borderId="0" xfId="42" applyFont="1" applyFill="1" applyBorder="1"/>
    <xf numFmtId="0" fontId="25" fillId="0" borderId="23" xfId="42" applyNumberFormat="1" applyFont="1" applyBorder="1" applyAlignment="1" applyProtection="1">
      <alignment horizontal="left"/>
    </xf>
    <xf numFmtId="164" fontId="26" fillId="34" borderId="24" xfId="42" applyNumberFormat="1" applyFont="1" applyFill="1" applyBorder="1" applyAlignment="1" applyProtection="1">
      <alignment horizontal="right" vertical="center"/>
    </xf>
    <xf numFmtId="164" fontId="19" fillId="0" borderId="25" xfId="42" applyNumberFormat="1" applyFont="1" applyFill="1" applyBorder="1" applyAlignment="1" applyProtection="1">
      <alignment horizontal="right" vertical="center"/>
    </xf>
    <xf numFmtId="164" fontId="19" fillId="0" borderId="26" xfId="42" applyNumberFormat="1" applyFont="1" applyFill="1" applyBorder="1" applyAlignment="1" applyProtection="1">
      <alignment horizontal="right" vertical="center"/>
    </xf>
    <xf numFmtId="164" fontId="19" fillId="1" borderId="0" xfId="42" applyNumberFormat="1" applyFont="1" applyFill="1" applyBorder="1"/>
    <xf numFmtId="164" fontId="25" fillId="0" borderId="23" xfId="42" applyNumberFormat="1" applyFont="1" applyBorder="1"/>
    <xf numFmtId="164" fontId="27" fillId="35" borderId="23" xfId="42" applyNumberFormat="1" applyFont="1" applyFill="1" applyBorder="1"/>
    <xf numFmtId="0" fontId="25" fillId="0" borderId="27" xfId="42" applyNumberFormat="1" applyFont="1" applyBorder="1" applyAlignment="1" applyProtection="1">
      <alignment horizontal="left"/>
    </xf>
    <xf numFmtId="164" fontId="19" fillId="0" borderId="28" xfId="42" applyNumberFormat="1" applyFont="1" applyFill="1" applyBorder="1" applyAlignment="1" applyProtection="1">
      <alignment horizontal="right" vertical="center"/>
    </xf>
    <xf numFmtId="164" fontId="26" fillId="34" borderId="10" xfId="42" applyNumberFormat="1" applyFont="1" applyFill="1" applyBorder="1" applyAlignment="1" applyProtection="1">
      <alignment horizontal="right" vertical="center"/>
    </xf>
    <xf numFmtId="164" fontId="19" fillId="0" borderId="10" xfId="42" applyNumberFormat="1" applyFont="1" applyFill="1" applyBorder="1" applyAlignment="1" applyProtection="1">
      <alignment horizontal="right" vertical="center"/>
    </xf>
    <xf numFmtId="164" fontId="19" fillId="0" borderId="29" xfId="42" applyNumberFormat="1" applyFont="1" applyFill="1" applyBorder="1" applyAlignment="1" applyProtection="1">
      <alignment horizontal="right" vertical="center"/>
    </xf>
    <xf numFmtId="164" fontId="25" fillId="0" borderId="27" xfId="42" applyNumberFormat="1" applyFont="1" applyBorder="1"/>
    <xf numFmtId="164" fontId="27" fillId="35" borderId="27" xfId="42" applyNumberFormat="1" applyFont="1" applyFill="1" applyBorder="1"/>
    <xf numFmtId="0" fontId="25" fillId="0" borderId="30" xfId="42" applyNumberFormat="1" applyFont="1" applyBorder="1" applyAlignment="1" applyProtection="1">
      <alignment horizontal="left"/>
    </xf>
    <xf numFmtId="164" fontId="19" fillId="0" borderId="31" xfId="42" applyNumberFormat="1" applyFont="1" applyFill="1" applyBorder="1" applyAlignment="1" applyProtection="1">
      <alignment horizontal="right" vertical="center"/>
    </xf>
    <xf numFmtId="164" fontId="19" fillId="0" borderId="32" xfId="42" applyNumberFormat="1" applyFont="1" applyFill="1" applyBorder="1" applyAlignment="1" applyProtection="1">
      <alignment horizontal="right" vertical="center"/>
    </xf>
    <xf numFmtId="164" fontId="26" fillId="34" borderId="33" xfId="42" applyNumberFormat="1" applyFont="1" applyFill="1" applyBorder="1" applyAlignment="1" applyProtection="1">
      <alignment horizontal="right" vertical="center"/>
    </xf>
    <xf numFmtId="164" fontId="25" fillId="0" borderId="30" xfId="42" applyNumberFormat="1" applyFont="1" applyBorder="1"/>
    <xf numFmtId="164" fontId="27" fillId="35" borderId="30" xfId="42" applyNumberFormat="1" applyFont="1" applyFill="1" applyBorder="1"/>
    <xf numFmtId="3" fontId="19" fillId="1" borderId="0" xfId="42" applyNumberFormat="1" applyFont="1" applyFill="1" applyBorder="1" applyAlignment="1">
      <alignment horizontal="center"/>
    </xf>
    <xf numFmtId="3" fontId="19" fillId="1" borderId="0" xfId="42" applyNumberFormat="1" applyFont="1" applyFill="1" applyBorder="1"/>
    <xf numFmtId="0" fontId="25" fillId="0" borderId="34" xfId="42" applyFont="1" applyBorder="1" applyAlignment="1">
      <alignment horizontal="center"/>
    </xf>
    <xf numFmtId="164" fontId="25" fillId="0" borderId="20" xfId="42" applyNumberFormat="1" applyFont="1" applyBorder="1" applyAlignment="1">
      <alignment horizontal="right"/>
    </xf>
    <xf numFmtId="164" fontId="25" fillId="0" borderId="21" xfId="42" applyNumberFormat="1" applyFont="1" applyBorder="1" applyAlignment="1">
      <alignment horizontal="right"/>
    </xf>
    <xf numFmtId="164" fontId="25" fillId="0" borderId="22" xfId="42" applyNumberFormat="1" applyFont="1" applyBorder="1" applyAlignment="1">
      <alignment horizontal="right"/>
    </xf>
    <xf numFmtId="3" fontId="25" fillId="1" borderId="0" xfId="42" applyNumberFormat="1" applyFont="1" applyFill="1" applyBorder="1"/>
    <xf numFmtId="164" fontId="25" fillId="0" borderId="34" xfId="42" applyNumberFormat="1" applyFont="1" applyBorder="1"/>
    <xf numFmtId="164" fontId="28" fillId="0" borderId="35" xfId="42" applyNumberFormat="1" applyFont="1" applyBorder="1" applyAlignment="1">
      <alignment horizontal="center"/>
    </xf>
    <xf numFmtId="0" fontId="19" fillId="1" borderId="36" xfId="42" applyFont="1" applyFill="1" applyBorder="1"/>
    <xf numFmtId="0" fontId="19" fillId="1" borderId="37" xfId="42" applyFont="1" applyFill="1" applyBorder="1"/>
    <xf numFmtId="0" fontId="19" fillId="1" borderId="37" xfId="42" applyFont="1" applyFill="1" applyBorder="1" applyAlignment="1">
      <alignment horizontal="center"/>
    </xf>
    <xf numFmtId="0" fontId="19" fillId="1" borderId="38" xfId="42" applyFont="1" applyFill="1" applyBorder="1"/>
    <xf numFmtId="0" fontId="20" fillId="0" borderId="0" xfId="42" applyFont="1" applyAlignment="1">
      <alignment horizontal="center"/>
    </xf>
    <xf numFmtId="2" fontId="22" fillId="0" borderId="0" xfId="42" applyNumberFormat="1" applyFont="1" applyAlignment="1">
      <alignment horizontal="center"/>
    </xf>
    <xf numFmtId="2" fontId="24" fillId="0" borderId="0" xfId="43" applyNumberFormat="1" applyFont="1" applyAlignment="1">
      <alignment horizontal="center"/>
    </xf>
    <xf numFmtId="2" fontId="23" fillId="0" borderId="0" xfId="43" applyNumberFormat="1" applyAlignment="1">
      <alignment horizontal="center"/>
    </xf>
    <xf numFmtId="0" fontId="25" fillId="0" borderId="17" xfId="42" applyFont="1" applyBorder="1" applyAlignment="1" applyProtection="1">
      <alignment horizontal="center" vertical="center"/>
    </xf>
    <xf numFmtId="0" fontId="25" fillId="0" borderId="19" xfId="42" applyFont="1" applyBorder="1" applyAlignment="1" applyProtection="1">
      <alignment horizontal="center" vertical="center"/>
    </xf>
    <xf numFmtId="0" fontId="25" fillId="0" borderId="17" xfId="42" applyFont="1" applyBorder="1" applyAlignment="1">
      <alignment horizontal="center" vertical="center"/>
    </xf>
    <xf numFmtId="0" fontId="25" fillId="0" borderId="19" xfId="42" applyFont="1" applyBorder="1" applyAlignment="1">
      <alignment horizontal="center" vertical="center"/>
    </xf>
    <xf numFmtId="0" fontId="25" fillId="0" borderId="17" xfId="42" applyFont="1" applyBorder="1" applyAlignment="1">
      <alignment horizontal="center" vertical="center" wrapText="1"/>
    </xf>
    <xf numFmtId="0" fontId="25" fillId="0" borderId="19" xfId="42" applyFont="1" applyBorder="1" applyAlignment="1">
      <alignment horizontal="center" vertical="center" wrapText="1"/>
    </xf>
  </cellXfs>
  <cellStyles count="44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8" xfId="43"/>
    <cellStyle name="normální_Cros1q99" xfId="42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9"/>
  <sheetViews>
    <sheetView tabSelected="1" workbookViewId="0">
      <selection activeCell="H31" sqref="H31"/>
    </sheetView>
  </sheetViews>
  <sheetFormatPr defaultRowHeight="15" x14ac:dyDescent="0.25"/>
  <cols>
    <col min="1" max="1" width="20.5703125" bestFit="1" customWidth="1"/>
    <col min="2" max="2" width="30.28515625" bestFit="1" customWidth="1"/>
  </cols>
  <sheetData>
    <row r="1" spans="1:2" ht="15.75" thickBot="1" x14ac:dyDescent="0.3">
      <c r="A1" s="5" t="s">
        <v>77</v>
      </c>
      <c r="B1" s="5" t="s">
        <v>78</v>
      </c>
    </row>
    <row r="2" spans="1:2" ht="15.75" thickTop="1" x14ac:dyDescent="0.25">
      <c r="A2" s="3" t="s">
        <v>1</v>
      </c>
      <c r="B2" s="4">
        <v>2413</v>
      </c>
    </row>
    <row r="3" spans="1:2" x14ac:dyDescent="0.25">
      <c r="A3" s="1" t="s">
        <v>2</v>
      </c>
      <c r="B3" s="2">
        <v>31877</v>
      </c>
    </row>
    <row r="4" spans="1:2" x14ac:dyDescent="0.25">
      <c r="A4" s="1" t="s">
        <v>52</v>
      </c>
      <c r="B4" s="2">
        <v>1765</v>
      </c>
    </row>
    <row r="5" spans="1:2" x14ac:dyDescent="0.25">
      <c r="A5" s="1" t="s">
        <v>53</v>
      </c>
      <c r="B5" s="2">
        <v>26198</v>
      </c>
    </row>
    <row r="6" spans="1:2" x14ac:dyDescent="0.25">
      <c r="A6" s="1" t="s">
        <v>54</v>
      </c>
      <c r="B6" s="2">
        <v>20163</v>
      </c>
    </row>
    <row r="7" spans="1:2" x14ac:dyDescent="0.25">
      <c r="A7" s="1" t="s">
        <v>66</v>
      </c>
      <c r="B7" s="2">
        <v>13956</v>
      </c>
    </row>
    <row r="8" spans="1:2" x14ac:dyDescent="0.25">
      <c r="A8" s="1" t="s">
        <v>55</v>
      </c>
      <c r="B8" s="2">
        <v>16101</v>
      </c>
    </row>
    <row r="9" spans="1:2" x14ac:dyDescent="0.25">
      <c r="A9" s="1" t="s">
        <v>31</v>
      </c>
      <c r="B9" s="2">
        <v>8493</v>
      </c>
    </row>
    <row r="10" spans="1:2" x14ac:dyDescent="0.25">
      <c r="A10" s="1" t="s">
        <v>13</v>
      </c>
      <c r="B10" s="2">
        <v>5967</v>
      </c>
    </row>
    <row r="11" spans="1:2" x14ac:dyDescent="0.25">
      <c r="A11" s="1" t="s">
        <v>14</v>
      </c>
      <c r="B11" s="2">
        <v>1815</v>
      </c>
    </row>
    <row r="12" spans="1:2" x14ac:dyDescent="0.25">
      <c r="A12" s="1" t="s">
        <v>32</v>
      </c>
      <c r="B12" s="2">
        <v>19275</v>
      </c>
    </row>
    <row r="13" spans="1:2" x14ac:dyDescent="0.25">
      <c r="A13" s="1" t="s">
        <v>21</v>
      </c>
      <c r="B13" s="2">
        <v>1600</v>
      </c>
    </row>
    <row r="14" spans="1:2" x14ac:dyDescent="0.25">
      <c r="A14" s="1" t="s">
        <v>67</v>
      </c>
      <c r="B14" s="2">
        <v>92586</v>
      </c>
    </row>
    <row r="15" spans="1:2" x14ac:dyDescent="0.25">
      <c r="A15" s="1" t="s">
        <v>41</v>
      </c>
      <c r="B15" s="2">
        <v>15538</v>
      </c>
    </row>
    <row r="16" spans="1:2" x14ac:dyDescent="0.25">
      <c r="A16" s="1" t="s">
        <v>56</v>
      </c>
      <c r="B16" s="2">
        <v>33178</v>
      </c>
    </row>
    <row r="17" spans="1:2" x14ac:dyDescent="0.25">
      <c r="A17" s="1" t="s">
        <v>42</v>
      </c>
      <c r="B17" s="2">
        <v>7735</v>
      </c>
    </row>
    <row r="18" spans="1:2" x14ac:dyDescent="0.25">
      <c r="A18" s="1" t="s">
        <v>22</v>
      </c>
      <c r="B18" s="2">
        <v>5913</v>
      </c>
    </row>
    <row r="19" spans="1:2" x14ac:dyDescent="0.25">
      <c r="A19" s="1" t="s">
        <v>33</v>
      </c>
      <c r="B19" s="2">
        <v>16090</v>
      </c>
    </row>
    <row r="20" spans="1:2" x14ac:dyDescent="0.25">
      <c r="A20" s="1" t="s">
        <v>43</v>
      </c>
      <c r="B20" s="2">
        <v>6454</v>
      </c>
    </row>
    <row r="21" spans="1:2" x14ac:dyDescent="0.25">
      <c r="A21" s="1" t="s">
        <v>34</v>
      </c>
      <c r="B21" s="2">
        <v>382</v>
      </c>
    </row>
    <row r="22" spans="1:2" x14ac:dyDescent="0.25">
      <c r="A22" s="1" t="s">
        <v>76</v>
      </c>
      <c r="B22" s="2">
        <v>12714</v>
      </c>
    </row>
    <row r="23" spans="1:2" x14ac:dyDescent="0.25">
      <c r="A23" s="1" t="s">
        <v>44</v>
      </c>
      <c r="B23" s="2">
        <v>2180</v>
      </c>
    </row>
    <row r="24" spans="1:2" x14ac:dyDescent="0.25">
      <c r="A24" s="1" t="s">
        <v>57</v>
      </c>
      <c r="B24" s="2">
        <v>5597</v>
      </c>
    </row>
    <row r="25" spans="1:2" x14ac:dyDescent="0.25">
      <c r="A25" s="1" t="s">
        <v>15</v>
      </c>
      <c r="B25" s="2">
        <v>3163</v>
      </c>
    </row>
    <row r="26" spans="1:2" x14ac:dyDescent="0.25">
      <c r="A26" s="1" t="s">
        <v>23</v>
      </c>
      <c r="B26" s="2">
        <v>6277</v>
      </c>
    </row>
    <row r="27" spans="1:2" x14ac:dyDescent="0.25">
      <c r="A27" s="1" t="s">
        <v>68</v>
      </c>
      <c r="B27" s="2">
        <v>54251</v>
      </c>
    </row>
    <row r="28" spans="1:2" x14ac:dyDescent="0.25">
      <c r="A28" s="1" t="s">
        <v>3</v>
      </c>
      <c r="B28" s="2">
        <v>70367</v>
      </c>
    </row>
    <row r="29" spans="1:2" x14ac:dyDescent="0.25">
      <c r="A29" s="1" t="s">
        <v>24</v>
      </c>
      <c r="B29" s="2">
        <v>11584</v>
      </c>
    </row>
    <row r="30" spans="1:2" x14ac:dyDescent="0.25">
      <c r="A30" s="1" t="s">
        <v>4</v>
      </c>
      <c r="B30" s="2">
        <v>3445</v>
      </c>
    </row>
    <row r="31" spans="1:2" x14ac:dyDescent="0.25">
      <c r="A31" s="1" t="s">
        <v>58</v>
      </c>
      <c r="B31" s="2">
        <v>8852</v>
      </c>
    </row>
    <row r="32" spans="1:2" x14ac:dyDescent="0.25">
      <c r="A32" s="1" t="s">
        <v>5</v>
      </c>
      <c r="B32" s="2">
        <v>20905</v>
      </c>
    </row>
    <row r="33" spans="1:2" x14ac:dyDescent="0.25">
      <c r="A33" s="1" t="s">
        <v>35</v>
      </c>
      <c r="B33" s="2">
        <v>1936</v>
      </c>
    </row>
    <row r="34" spans="1:2" x14ac:dyDescent="0.25">
      <c r="A34" s="1" t="s">
        <v>36</v>
      </c>
      <c r="B34" s="2">
        <v>1188</v>
      </c>
    </row>
    <row r="35" spans="1:2" x14ac:dyDescent="0.25">
      <c r="A35" s="1" t="s">
        <v>37</v>
      </c>
      <c r="B35" s="2">
        <v>2896</v>
      </c>
    </row>
    <row r="36" spans="1:2" x14ac:dyDescent="0.25">
      <c r="A36" s="1" t="s">
        <v>6</v>
      </c>
      <c r="B36" s="2">
        <v>4059</v>
      </c>
    </row>
    <row r="37" spans="1:2" x14ac:dyDescent="0.25">
      <c r="A37" s="1" t="s">
        <v>7</v>
      </c>
      <c r="B37" s="2">
        <v>511</v>
      </c>
    </row>
    <row r="38" spans="1:2" x14ac:dyDescent="0.25">
      <c r="A38" s="1" t="s">
        <v>38</v>
      </c>
      <c r="B38" s="2">
        <v>4035</v>
      </c>
    </row>
    <row r="39" spans="1:2" x14ac:dyDescent="0.25">
      <c r="A39" s="1" t="s">
        <v>45</v>
      </c>
      <c r="B39" s="2">
        <v>8844</v>
      </c>
    </row>
    <row r="40" spans="1:2" x14ac:dyDescent="0.25">
      <c r="A40" s="1" t="s">
        <v>69</v>
      </c>
      <c r="B40" s="2">
        <v>31031</v>
      </c>
    </row>
    <row r="41" spans="1:2" x14ac:dyDescent="0.25">
      <c r="A41" s="1" t="s">
        <v>8</v>
      </c>
      <c r="B41" s="2">
        <v>6749</v>
      </c>
    </row>
    <row r="42" spans="1:2" x14ac:dyDescent="0.25">
      <c r="A42" s="1" t="s">
        <v>70</v>
      </c>
      <c r="B42" s="2">
        <v>99620</v>
      </c>
    </row>
    <row r="43" spans="1:2" x14ac:dyDescent="0.25">
      <c r="A43" s="1" t="s">
        <v>71</v>
      </c>
      <c r="B43" s="2">
        <v>50290</v>
      </c>
    </row>
    <row r="44" spans="1:2" x14ac:dyDescent="0.25">
      <c r="A44" s="1" t="s">
        <v>72</v>
      </c>
      <c r="B44" s="2">
        <v>126050</v>
      </c>
    </row>
    <row r="45" spans="1:2" x14ac:dyDescent="0.25">
      <c r="A45" s="1" t="s">
        <v>46</v>
      </c>
      <c r="B45" s="2">
        <v>10922</v>
      </c>
    </row>
    <row r="46" spans="1:2" x14ac:dyDescent="0.25">
      <c r="A46" s="1" t="s">
        <v>16</v>
      </c>
      <c r="B46" s="2">
        <v>2213</v>
      </c>
    </row>
    <row r="47" spans="1:2" x14ac:dyDescent="0.25">
      <c r="A47" s="1" t="s">
        <v>17</v>
      </c>
      <c r="B47" s="2">
        <v>3011</v>
      </c>
    </row>
    <row r="48" spans="1:2" x14ac:dyDescent="0.25">
      <c r="A48" s="1" t="s">
        <v>26</v>
      </c>
      <c r="B48" s="2">
        <v>5967</v>
      </c>
    </row>
    <row r="49" spans="1:2" x14ac:dyDescent="0.25">
      <c r="A49" s="1" t="s">
        <v>25</v>
      </c>
      <c r="B49" s="2">
        <v>22970</v>
      </c>
    </row>
    <row r="50" spans="1:2" x14ac:dyDescent="0.25">
      <c r="A50" s="1" t="s">
        <v>27</v>
      </c>
      <c r="B50" s="2">
        <v>9140</v>
      </c>
    </row>
    <row r="51" spans="1:2" x14ac:dyDescent="0.25">
      <c r="A51" s="1" t="s">
        <v>0</v>
      </c>
      <c r="B51" s="2">
        <v>15317</v>
      </c>
    </row>
    <row r="52" spans="1:2" x14ac:dyDescent="0.25">
      <c r="A52" s="1" t="s">
        <v>9</v>
      </c>
      <c r="B52" s="2">
        <v>6025</v>
      </c>
    </row>
    <row r="53" spans="1:2" x14ac:dyDescent="0.25">
      <c r="A53" s="1" t="s">
        <v>10</v>
      </c>
      <c r="B53" s="2">
        <v>3352</v>
      </c>
    </row>
    <row r="54" spans="1:2" x14ac:dyDescent="0.25">
      <c r="A54" s="1" t="s">
        <v>18</v>
      </c>
      <c r="B54" s="2">
        <v>3423</v>
      </c>
    </row>
    <row r="55" spans="1:2" x14ac:dyDescent="0.25">
      <c r="A55" s="1" t="s">
        <v>59</v>
      </c>
      <c r="B55" s="2">
        <v>58772</v>
      </c>
    </row>
    <row r="56" spans="1:2" x14ac:dyDescent="0.25">
      <c r="A56" s="1" t="s">
        <v>73</v>
      </c>
      <c r="B56" s="2">
        <v>10176</v>
      </c>
    </row>
    <row r="57" spans="1:2" x14ac:dyDescent="0.25">
      <c r="A57" s="1" t="s">
        <v>11</v>
      </c>
      <c r="B57" s="2">
        <v>4328</v>
      </c>
    </row>
    <row r="58" spans="1:2" x14ac:dyDescent="0.25">
      <c r="A58" s="1" t="s">
        <v>12</v>
      </c>
      <c r="B58" s="2">
        <v>12010</v>
      </c>
    </row>
    <row r="59" spans="1:2" x14ac:dyDescent="0.25">
      <c r="A59" s="1" t="s">
        <v>28</v>
      </c>
      <c r="B59" s="2">
        <v>7116</v>
      </c>
    </row>
    <row r="60" spans="1:2" x14ac:dyDescent="0.25">
      <c r="A60" s="1" t="s">
        <v>47</v>
      </c>
      <c r="B60" s="2">
        <v>1538</v>
      </c>
    </row>
    <row r="61" spans="1:2" x14ac:dyDescent="0.25">
      <c r="A61" s="1" t="s">
        <v>48</v>
      </c>
      <c r="B61" s="2">
        <v>1203</v>
      </c>
    </row>
    <row r="62" spans="1:2" x14ac:dyDescent="0.25">
      <c r="A62" s="1" t="s">
        <v>29</v>
      </c>
      <c r="B62" s="2">
        <v>14119</v>
      </c>
    </row>
    <row r="63" spans="1:2" x14ac:dyDescent="0.25">
      <c r="A63" s="1" t="s">
        <v>19</v>
      </c>
      <c r="B63" s="2">
        <v>2590</v>
      </c>
    </row>
    <row r="64" spans="1:2" x14ac:dyDescent="0.25">
      <c r="A64" s="1" t="s">
        <v>49</v>
      </c>
      <c r="B64" s="2">
        <v>3310</v>
      </c>
    </row>
    <row r="65" spans="1:2" x14ac:dyDescent="0.25">
      <c r="A65" s="1" t="s">
        <v>74</v>
      </c>
      <c r="B65" s="2">
        <v>43828</v>
      </c>
    </row>
    <row r="66" spans="1:2" x14ac:dyDescent="0.25">
      <c r="A66" s="1" t="s">
        <v>20</v>
      </c>
      <c r="B66" s="2">
        <v>14403</v>
      </c>
    </row>
    <row r="67" spans="1:2" x14ac:dyDescent="0.25">
      <c r="A67" s="1" t="s">
        <v>30</v>
      </c>
      <c r="B67" s="2">
        <v>2747</v>
      </c>
    </row>
    <row r="68" spans="1:2" x14ac:dyDescent="0.25">
      <c r="A68" s="1" t="s">
        <v>39</v>
      </c>
      <c r="B68" s="2">
        <v>7579</v>
      </c>
    </row>
    <row r="69" spans="1:2" x14ac:dyDescent="0.25">
      <c r="A69" s="1" t="s">
        <v>50</v>
      </c>
      <c r="B69" s="2">
        <v>13813</v>
      </c>
    </row>
    <row r="70" spans="1:2" x14ac:dyDescent="0.25">
      <c r="A70" s="1" t="s">
        <v>60</v>
      </c>
      <c r="B70" s="2">
        <v>12548</v>
      </c>
    </row>
    <row r="71" spans="1:2" x14ac:dyDescent="0.25">
      <c r="A71" s="1" t="s">
        <v>61</v>
      </c>
      <c r="B71" s="2">
        <v>17829</v>
      </c>
    </row>
    <row r="72" spans="1:2" x14ac:dyDescent="0.25">
      <c r="A72" s="1" t="s">
        <v>40</v>
      </c>
      <c r="B72" s="2">
        <v>3147</v>
      </c>
    </row>
    <row r="73" spans="1:2" x14ac:dyDescent="0.25">
      <c r="A73" s="1" t="s">
        <v>51</v>
      </c>
      <c r="B73" s="2">
        <v>15110</v>
      </c>
    </row>
    <row r="74" spans="1:2" x14ac:dyDescent="0.25">
      <c r="A74" s="1" t="s">
        <v>75</v>
      </c>
      <c r="B74" s="2">
        <v>12883</v>
      </c>
    </row>
    <row r="75" spans="1:2" x14ac:dyDescent="0.25">
      <c r="A75" s="1" t="s">
        <v>62</v>
      </c>
      <c r="B75" s="2">
        <v>8554</v>
      </c>
    </row>
    <row r="76" spans="1:2" x14ac:dyDescent="0.25">
      <c r="A76" s="1" t="s">
        <v>63</v>
      </c>
      <c r="B76" s="2">
        <v>26688</v>
      </c>
    </row>
    <row r="77" spans="1:2" x14ac:dyDescent="0.25">
      <c r="A77" s="1" t="s">
        <v>64</v>
      </c>
      <c r="B77" s="2">
        <v>13969</v>
      </c>
    </row>
    <row r="78" spans="1:2" ht="15.75" thickBot="1" x14ac:dyDescent="0.3">
      <c r="A78" s="8" t="s">
        <v>65</v>
      </c>
      <c r="B78" s="9">
        <v>14276</v>
      </c>
    </row>
    <row r="79" spans="1:2" ht="15.75" thickTop="1" x14ac:dyDescent="0.25">
      <c r="A79" s="6" t="s">
        <v>79</v>
      </c>
      <c r="B79" s="7">
        <f>SUM(B2:B78)</f>
        <v>1268919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C26" sqref="C26"/>
    </sheetView>
  </sheetViews>
  <sheetFormatPr defaultRowHeight="15" x14ac:dyDescent="0.25"/>
  <cols>
    <col min="2" max="2" width="11.28515625" bestFit="1" customWidth="1"/>
  </cols>
  <sheetData>
    <row r="1" spans="1:14" x14ac:dyDescent="0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0"/>
      <c r="M1" s="10"/>
      <c r="N1" s="10"/>
    </row>
    <row r="2" spans="1:14" ht="26.25" x14ac:dyDescent="0.4">
      <c r="A2" s="63" t="s">
        <v>80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6.25" x14ac:dyDescent="0.4">
      <c r="A3" s="63" t="s">
        <v>81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18" x14ac:dyDescent="0.25">
      <c r="A4" s="12"/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6"/>
      <c r="N4" s="66"/>
    </row>
    <row r="5" spans="1:14" ht="15.75" thickBot="1" x14ac:dyDescent="0.3">
      <c r="A5" s="10"/>
      <c r="B5" s="10"/>
      <c r="C5" s="10"/>
      <c r="D5" s="11"/>
      <c r="E5" s="11"/>
      <c r="F5" s="11"/>
      <c r="G5" s="11"/>
      <c r="H5" s="11"/>
      <c r="I5" s="11"/>
      <c r="J5" s="11"/>
      <c r="K5" s="11"/>
      <c r="L5" s="10"/>
      <c r="M5" s="10"/>
      <c r="N5" s="13" t="s">
        <v>82</v>
      </c>
    </row>
    <row r="6" spans="1:14" ht="15.75" thickBot="1" x14ac:dyDescent="0.3">
      <c r="A6" s="14"/>
      <c r="B6" s="15"/>
      <c r="C6" s="15"/>
      <c r="D6" s="16"/>
      <c r="E6" s="16"/>
      <c r="F6" s="16"/>
      <c r="G6" s="16"/>
      <c r="H6" s="16"/>
      <c r="I6" s="16"/>
      <c r="J6" s="16"/>
      <c r="K6" s="15"/>
      <c r="L6" s="15"/>
      <c r="M6" s="15"/>
      <c r="N6" s="17"/>
    </row>
    <row r="7" spans="1:14" ht="15.75" thickBot="1" x14ac:dyDescent="0.3">
      <c r="A7" s="18"/>
      <c r="B7" s="67" t="s">
        <v>83</v>
      </c>
      <c r="C7" s="19"/>
      <c r="D7" s="20" t="s">
        <v>84</v>
      </c>
      <c r="E7" s="21"/>
      <c r="F7" s="21"/>
      <c r="G7" s="21"/>
      <c r="H7" s="21"/>
      <c r="I7" s="21"/>
      <c r="J7" s="22"/>
      <c r="K7" s="19"/>
      <c r="L7" s="69" t="s">
        <v>85</v>
      </c>
      <c r="M7" s="71" t="s">
        <v>86</v>
      </c>
      <c r="N7" s="23"/>
    </row>
    <row r="8" spans="1:14" ht="26.25" thickBot="1" x14ac:dyDescent="0.3">
      <c r="A8" s="18"/>
      <c r="B8" s="68"/>
      <c r="C8" s="19"/>
      <c r="D8" s="24" t="s">
        <v>87</v>
      </c>
      <c r="E8" s="25" t="s">
        <v>88</v>
      </c>
      <c r="F8" s="25" t="s">
        <v>89</v>
      </c>
      <c r="G8" s="25" t="s">
        <v>90</v>
      </c>
      <c r="H8" s="25" t="s">
        <v>91</v>
      </c>
      <c r="I8" s="25" t="s">
        <v>92</v>
      </c>
      <c r="J8" s="26" t="s">
        <v>93</v>
      </c>
      <c r="K8" s="19"/>
      <c r="L8" s="70"/>
      <c r="M8" s="72"/>
      <c r="N8" s="23"/>
    </row>
    <row r="9" spans="1:14" ht="15.75" thickBot="1" x14ac:dyDescent="0.3">
      <c r="A9" s="18"/>
      <c r="B9" s="27"/>
      <c r="C9" s="19"/>
      <c r="D9" s="28"/>
      <c r="E9" s="28"/>
      <c r="F9" s="28"/>
      <c r="G9" s="28"/>
      <c r="H9" s="28"/>
      <c r="I9" s="28"/>
      <c r="J9" s="28"/>
      <c r="K9" s="19"/>
      <c r="L9" s="29"/>
      <c r="M9" s="29"/>
      <c r="N9" s="23"/>
    </row>
    <row r="10" spans="1:14" x14ac:dyDescent="0.25">
      <c r="A10" s="18"/>
      <c r="B10" s="30" t="s">
        <v>94</v>
      </c>
      <c r="C10" s="19"/>
      <c r="D10" s="31"/>
      <c r="E10" s="32">
        <v>2413</v>
      </c>
      <c r="F10" s="32">
        <v>4750</v>
      </c>
      <c r="G10" s="32">
        <v>4862</v>
      </c>
      <c r="H10" s="32">
        <v>283</v>
      </c>
      <c r="I10" s="32">
        <v>5044</v>
      </c>
      <c r="J10" s="33">
        <v>3213</v>
      </c>
      <c r="K10" s="34"/>
      <c r="L10" s="35">
        <f>SUM(D10:J10)</f>
        <v>20565</v>
      </c>
      <c r="M10" s="36">
        <f>D18-L10</f>
        <v>-1446</v>
      </c>
      <c r="N10" s="23"/>
    </row>
    <row r="11" spans="1:14" x14ac:dyDescent="0.25">
      <c r="A11" s="18"/>
      <c r="B11" s="37" t="s">
        <v>95</v>
      </c>
      <c r="C11" s="19"/>
      <c r="D11" s="38">
        <v>2664</v>
      </c>
      <c r="E11" s="39"/>
      <c r="F11" s="40">
        <v>929</v>
      </c>
      <c r="G11" s="40">
        <v>556</v>
      </c>
      <c r="H11" s="40">
        <v>45</v>
      </c>
      <c r="I11" s="40">
        <v>1080</v>
      </c>
      <c r="J11" s="41">
        <v>265</v>
      </c>
      <c r="K11" s="34"/>
      <c r="L11" s="42">
        <f t="shared" ref="L11:L16" si="0">SUM(D11:J11)</f>
        <v>5539</v>
      </c>
      <c r="M11" s="43">
        <f>E18-L11</f>
        <v>-836</v>
      </c>
      <c r="N11" s="23"/>
    </row>
    <row r="12" spans="1:14" x14ac:dyDescent="0.25">
      <c r="A12" s="18"/>
      <c r="B12" s="37" t="s">
        <v>96</v>
      </c>
      <c r="C12" s="19"/>
      <c r="D12" s="38">
        <v>4608</v>
      </c>
      <c r="E12" s="40">
        <v>750</v>
      </c>
      <c r="F12" s="39"/>
      <c r="G12" s="40">
        <v>2182</v>
      </c>
      <c r="H12" s="40">
        <v>49</v>
      </c>
      <c r="I12" s="40">
        <v>1650</v>
      </c>
      <c r="J12" s="41">
        <v>2090</v>
      </c>
      <c r="K12" s="34"/>
      <c r="L12" s="42">
        <f t="shared" si="0"/>
        <v>11329</v>
      </c>
      <c r="M12" s="43">
        <f>F18-L12</f>
        <v>-869</v>
      </c>
      <c r="N12" s="23"/>
    </row>
    <row r="13" spans="1:14" x14ac:dyDescent="0.25">
      <c r="A13" s="18"/>
      <c r="B13" s="37" t="s">
        <v>97</v>
      </c>
      <c r="C13" s="19"/>
      <c r="D13" s="38">
        <v>4003</v>
      </c>
      <c r="E13" s="40">
        <v>551</v>
      </c>
      <c r="F13" s="40">
        <v>1021</v>
      </c>
      <c r="G13" s="39"/>
      <c r="H13" s="40">
        <v>62</v>
      </c>
      <c r="I13" s="40">
        <v>1065</v>
      </c>
      <c r="J13" s="41">
        <v>781</v>
      </c>
      <c r="K13" s="34"/>
      <c r="L13" s="42">
        <f t="shared" si="0"/>
        <v>7483</v>
      </c>
      <c r="M13" s="43">
        <f>G18-L13</f>
        <v>2410</v>
      </c>
      <c r="N13" s="23"/>
    </row>
    <row r="14" spans="1:14" x14ac:dyDescent="0.25">
      <c r="A14" s="18"/>
      <c r="B14" s="37" t="s">
        <v>98</v>
      </c>
      <c r="C14" s="19"/>
      <c r="D14" s="38">
        <v>308</v>
      </c>
      <c r="E14" s="40">
        <v>36</v>
      </c>
      <c r="F14" s="40">
        <v>35</v>
      </c>
      <c r="G14" s="40">
        <v>46</v>
      </c>
      <c r="H14" s="39"/>
      <c r="I14" s="40">
        <v>97</v>
      </c>
      <c r="J14" s="41">
        <v>8</v>
      </c>
      <c r="K14" s="34"/>
      <c r="L14" s="42">
        <f t="shared" si="0"/>
        <v>530</v>
      </c>
      <c r="M14" s="43">
        <f>H18-L14</f>
        <v>12</v>
      </c>
      <c r="N14" s="23"/>
    </row>
    <row r="15" spans="1:14" x14ac:dyDescent="0.25">
      <c r="A15" s="18"/>
      <c r="B15" s="37" t="s">
        <v>99</v>
      </c>
      <c r="C15" s="19"/>
      <c r="D15" s="38">
        <v>4022</v>
      </c>
      <c r="E15" s="40">
        <v>715</v>
      </c>
      <c r="F15" s="40">
        <v>1466</v>
      </c>
      <c r="G15" s="40">
        <v>997</v>
      </c>
      <c r="H15" s="40">
        <v>99</v>
      </c>
      <c r="I15" s="39"/>
      <c r="J15" s="41">
        <v>795</v>
      </c>
      <c r="K15" s="34"/>
      <c r="L15" s="42">
        <f t="shared" si="0"/>
        <v>8094</v>
      </c>
      <c r="M15" s="43">
        <f>I18-L15</f>
        <v>1964</v>
      </c>
      <c r="N15" s="23"/>
    </row>
    <row r="16" spans="1:14" ht="15.75" thickBot="1" x14ac:dyDescent="0.3">
      <c r="A16" s="18"/>
      <c r="B16" s="44" t="s">
        <v>100</v>
      </c>
      <c r="C16" s="19"/>
      <c r="D16" s="45">
        <v>3514</v>
      </c>
      <c r="E16" s="46">
        <v>238</v>
      </c>
      <c r="F16" s="46">
        <v>2259</v>
      </c>
      <c r="G16" s="46">
        <v>1250</v>
      </c>
      <c r="H16" s="46">
        <v>4</v>
      </c>
      <c r="I16" s="46">
        <v>1122</v>
      </c>
      <c r="J16" s="47"/>
      <c r="K16" s="34"/>
      <c r="L16" s="48">
        <f t="shared" si="0"/>
        <v>8387</v>
      </c>
      <c r="M16" s="49">
        <f>J18-L16</f>
        <v>-1235</v>
      </c>
      <c r="N16" s="23"/>
    </row>
    <row r="17" spans="1:14" ht="15.75" thickBot="1" x14ac:dyDescent="0.3">
      <c r="A17" s="18"/>
      <c r="B17" s="19"/>
      <c r="C17" s="19"/>
      <c r="D17" s="50"/>
      <c r="E17" s="50"/>
      <c r="F17" s="50"/>
      <c r="G17" s="50"/>
      <c r="H17" s="50"/>
      <c r="I17" s="50"/>
      <c r="J17" s="50"/>
      <c r="K17" s="51"/>
      <c r="L17" s="51"/>
      <c r="M17" s="51"/>
      <c r="N17" s="23"/>
    </row>
    <row r="18" spans="1:14" ht="15.75" thickBot="1" x14ac:dyDescent="0.3">
      <c r="A18" s="18"/>
      <c r="B18" s="52" t="s">
        <v>101</v>
      </c>
      <c r="C18" s="29"/>
      <c r="D18" s="53">
        <f>SUM(D10:D16)</f>
        <v>19119</v>
      </c>
      <c r="E18" s="54">
        <f t="shared" ref="E18:J18" si="1">SUM(E10:E16)</f>
        <v>4703</v>
      </c>
      <c r="F18" s="54">
        <f t="shared" si="1"/>
        <v>10460</v>
      </c>
      <c r="G18" s="54">
        <f t="shared" si="1"/>
        <v>9893</v>
      </c>
      <c r="H18" s="54">
        <f t="shared" si="1"/>
        <v>542</v>
      </c>
      <c r="I18" s="54">
        <f t="shared" si="1"/>
        <v>10058</v>
      </c>
      <c r="J18" s="55">
        <f t="shared" si="1"/>
        <v>7152</v>
      </c>
      <c r="K18" s="56"/>
      <c r="L18" s="57">
        <f>SUM(L10:L16)</f>
        <v>61927</v>
      </c>
      <c r="M18" s="58" t="s">
        <v>102</v>
      </c>
      <c r="N18" s="23"/>
    </row>
    <row r="19" spans="1:14" ht="15.75" thickBot="1" x14ac:dyDescent="0.3">
      <c r="A19" s="59"/>
      <c r="B19" s="60"/>
      <c r="C19" s="60"/>
      <c r="D19" s="61"/>
      <c r="E19" s="61"/>
      <c r="F19" s="61"/>
      <c r="G19" s="61"/>
      <c r="H19" s="61"/>
      <c r="I19" s="61"/>
      <c r="J19" s="61"/>
      <c r="K19" s="60"/>
      <c r="L19" s="60"/>
      <c r="M19" s="60"/>
      <c r="N19" s="62"/>
    </row>
    <row r="21" spans="1:14" x14ac:dyDescent="0.25">
      <c r="B21" t="s">
        <v>103</v>
      </c>
    </row>
  </sheetData>
  <mergeCells count="6">
    <mergeCell ref="A2:N2"/>
    <mergeCell ref="A3:N3"/>
    <mergeCell ref="B4:N4"/>
    <mergeCell ref="B7:B8"/>
    <mergeCell ref="L7:L8"/>
    <mergeCell ref="M7:M8"/>
  </mergeCells>
  <conditionalFormatting sqref="M10:M16">
    <cfRule type="colorScale" priority="1">
      <colorScale>
        <cfvo type="num" val="0"/>
        <cfvo type="num" val="0"/>
        <color rgb="FFFF0000"/>
        <color rgb="FF00B050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pojištěnci k 1.7.2019</vt:lpstr>
      <vt:lpstr>pojištěnci k 1.1.2020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Tesarčík Pavel</dc:creator>
  <cp:lastModifiedBy>Dubová Jarmila</cp:lastModifiedBy>
  <dcterms:created xsi:type="dcterms:W3CDTF">2019-11-21T12:26:54Z</dcterms:created>
  <dcterms:modified xsi:type="dcterms:W3CDTF">2019-12-06T06:00:05Z</dcterms:modified>
</cp:coreProperties>
</file>